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water.sharepoint.com/sites/RegFinance/Shared Documents/PR24/05 - PR24 Post Submission/Publication March 2024/"/>
    </mc:Choice>
  </mc:AlternateContent>
  <xr:revisionPtr revIDLastSave="388" documentId="8_{6FE0AFF5-CC71-40F6-8B70-3E08C64284E3}" xr6:coauthVersionLast="47" xr6:coauthVersionMax="47" xr10:uidLastSave="{49E06669-0E30-4314-8950-B43B33818660}"/>
  <bookViews>
    <workbookView xWindow="-120" yWindow="-120" windowWidth="29040" windowHeight="17640" xr2:uid="{43D16ADC-9366-4A06-B5AE-ED0DA20E557B}"/>
  </bookViews>
  <sheets>
    <sheet name="PR24 busines plan - total costs" sheetId="2" r:id="rId1"/>
  </sheets>
  <definedNames>
    <definedName name="CASE_ACTIVE">#REF!</definedName>
    <definedName name="CASE_COMPARISON">#REF!</definedName>
    <definedName name="Constants">#REF!</definedName>
    <definedName name="ExampleInputRow">#REF!</definedName>
    <definedName name="FirstRow">#REF!</definedName>
    <definedName name="FirstTime">#REF!</definedName>
    <definedName name="Label">#REF!</definedName>
    <definedName name="new" hidden="1">{"bal",#N/A,FALSE,"working papers";"income",#N/A,FALSE,"working papers"}</definedName>
    <definedName name="ReportBarFormat">#REF!</definedName>
    <definedName name="ReviewTable">#REF!</definedName>
    <definedName name="scenario">#REF!</definedName>
    <definedName name="ScenarioPointer">#REF!</definedName>
    <definedName name="SensitivityInputs">#REF!</definedName>
    <definedName name="TimeRow">#REF!</definedName>
    <definedName name="TOCFirstLine">#REF!</definedName>
    <definedName name="Totals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N44" i="2"/>
  <c r="N43" i="2"/>
  <c r="N42" i="2"/>
  <c r="N38" i="2"/>
  <c r="N37" i="2"/>
  <c r="N36" i="2"/>
  <c r="N35" i="2"/>
  <c r="N32" i="2"/>
  <c r="N28" i="2"/>
  <c r="N27" i="2"/>
  <c r="N24" i="2"/>
  <c r="N23" i="2"/>
  <c r="N22" i="2"/>
  <c r="N21" i="2"/>
  <c r="N20" i="2"/>
  <c r="N19" i="2"/>
  <c r="N15" i="2"/>
  <c r="N14" i="2"/>
  <c r="N11" i="2"/>
  <c r="N10" i="2"/>
  <c r="N9" i="2"/>
  <c r="N8" i="2"/>
  <c r="N7" i="2"/>
  <c r="N6" i="2"/>
  <c r="N39" i="2" l="1"/>
  <c r="N25" i="2"/>
  <c r="N29" i="2" s="1"/>
  <c r="N46" i="2"/>
  <c r="N12" i="2"/>
  <c r="N16" i="2" s="1"/>
  <c r="N48" i="2" l="1"/>
</calcChain>
</file>

<file path=xl/sharedStrings.xml><?xml version="1.0" encoding="utf-8"?>
<sst xmlns="http://schemas.openxmlformats.org/spreadsheetml/2006/main" count="130" uniqueCount="64">
  <si>
    <t>23-24</t>
  </si>
  <si>
    <t>24-25</t>
  </si>
  <si>
    <t>25-26</t>
  </si>
  <si>
    <t>26-27</t>
  </si>
  <si>
    <t>27-28</t>
  </si>
  <si>
    <t>28-29</t>
  </si>
  <si>
    <t>29-30</t>
  </si>
  <si>
    <t>CW1.1</t>
  </si>
  <si>
    <t>2025-30</t>
  </si>
  <si>
    <t>Operating expenditure - Base operating expenditure - Total</t>
  </si>
  <si>
    <t>£m</t>
  </si>
  <si>
    <t>CW1.8</t>
  </si>
  <si>
    <t>Capital expenditure - Base capital expenditure - Total</t>
  </si>
  <si>
    <t>CW1.3</t>
  </si>
  <si>
    <t>Operating expenditure - Developer services operating expenditure - Total</t>
  </si>
  <si>
    <t>CW1.10</t>
  </si>
  <si>
    <t>Capital expenditure - Developer services capital expenditure - Total</t>
  </si>
  <si>
    <t>CW1.5</t>
  </si>
  <si>
    <t>Operating expenditure - Third party services - Total</t>
  </si>
  <si>
    <t>CW1.12</t>
  </si>
  <si>
    <t>Capital expenditure - Third party services - Total</t>
  </si>
  <si>
    <t>CW1.7</t>
  </si>
  <si>
    <t>Developer services revenue - Grants and contributions - operating expenditure - Total</t>
  </si>
  <si>
    <t>CW1.14</t>
  </si>
  <si>
    <t>Developer services revenue - Grants and contributions - capital expenditure - Total</t>
  </si>
  <si>
    <t>CWW1.1</t>
  </si>
  <si>
    <t xml:space="preserve"> </t>
  </si>
  <si>
    <t>CWW1.8</t>
  </si>
  <si>
    <t>CWW1.3</t>
  </si>
  <si>
    <t>Operating expenditure - Developer services operating expenditure - Total</t>
  </si>
  <si>
    <t>CWW1.10</t>
  </si>
  <si>
    <t>Capital expenditure - Developer services capital expenditure - Total</t>
  </si>
  <si>
    <t>CWW1.5</t>
  </si>
  <si>
    <t>Operating expenditure - Total third party services - Total</t>
  </si>
  <si>
    <t>CWW1.12</t>
  </si>
  <si>
    <t>CWW1.7</t>
  </si>
  <si>
    <t>CWW1.14</t>
  </si>
  <si>
    <t>RET1.21</t>
  </si>
  <si>
    <t>Recharges - Total retail costs including third party and pension deficit repair costs - Total</t>
  </si>
  <si>
    <t>CW1.2</t>
  </si>
  <si>
    <t>Operating expenditure - Enhancement operating expenditure - Total</t>
  </si>
  <si>
    <t>CW1.9</t>
  </si>
  <si>
    <t>Capital expenditure - Enhancement capital expenditure - Total</t>
  </si>
  <si>
    <t>CW12.140</t>
  </si>
  <si>
    <t>2023-25 only</t>
  </si>
  <si>
    <t>Total transitional expenditure - Total transitional expenditure; water totex - Total</t>
  </si>
  <si>
    <t/>
  </si>
  <si>
    <t>CW17.140</t>
  </si>
  <si>
    <t>Total accelerated programme - Total accelerated programme expenditure; water totex - Total</t>
  </si>
  <si>
    <t>CWW1.2</t>
  </si>
  <si>
    <t>CWW1.9</t>
  </si>
  <si>
    <t>CWW12.195</t>
  </si>
  <si>
    <t>Total enhancement - Total transitional expenditure; wastewater/bioresources totex - Total</t>
  </si>
  <si>
    <t>CWW17.195</t>
  </si>
  <si>
    <t>Total enhancement - Total enhancement expenditure; wastewater/bioresources totex - Total</t>
  </si>
  <si>
    <t>Base - Water</t>
  </si>
  <si>
    <t>Base - Wastewater</t>
  </si>
  <si>
    <t>Retail</t>
  </si>
  <si>
    <t>Enhancement - Water</t>
  </si>
  <si>
    <t>Enhancement - Wastewater</t>
  </si>
  <si>
    <t>Business Plan reference</t>
  </si>
  <si>
    <t>Less:</t>
  </si>
  <si>
    <t>PR24 business plan total costs - for publication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</si>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</sst>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#,##0.000_);\(#,##0.000\);&quot;-  &quot;;&quot; &quot;@&quot; &quot;"/>
  </numFmts>
  <fonts count="8" x14ac:knownFonts="1">
    <font>
      <sz val="8"/>
      <color theme="1"/>
      <name val="Tahoma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164" fontId="0" fillId="0" borderId="0" applyFont="0" applyFill="0" applyBorder="0" applyProtection="0">
      <alignment vertical="top"/>
    </xf>
    <xf numFmtId="164" fontId="1" fillId="0" borderId="0" applyFill="0" applyBorder="0" applyProtection="0">
      <alignment vertical="top"/>
    </xf>
  </cellStyleXfs>
  <cellXfs count="19">
    <xf numFmtId="164" fontId="0" fillId="0" borderId="0" xfId="0">
      <alignment vertical="top"/>
    </xf>
    <xf numFmtId="164" fontId="2" fillId="0" borderId="0" xfId="1" applyFont="1">
      <alignment vertical="top"/>
    </xf>
    <xf numFmtId="164" fontId="2" fillId="0" borderId="0" xfId="1" applyFont="1" applyAlignment="1">
      <alignment horizontal="center" vertical="top"/>
    </xf>
    <xf numFmtId="164" fontId="3" fillId="2" borderId="0" xfId="1" applyFont="1" applyFill="1">
      <alignment vertical="top"/>
    </xf>
    <xf numFmtId="164" fontId="3" fillId="2" borderId="0" xfId="1" applyFont="1" applyFill="1" applyAlignment="1">
      <alignment horizontal="center" vertical="top"/>
    </xf>
    <xf numFmtId="165" fontId="2" fillId="0" borderId="0" xfId="1" applyNumberFormat="1" applyFont="1">
      <alignment vertical="top"/>
    </xf>
    <xf numFmtId="164" fontId="4" fillId="0" borderId="0" xfId="1" applyFont="1" applyAlignment="1">
      <alignment horizontal="center" vertical="top"/>
    </xf>
    <xf numFmtId="165" fontId="2" fillId="0" borderId="2" xfId="1" applyNumberFormat="1" applyFont="1" applyBorder="1">
      <alignment vertical="top"/>
    </xf>
    <xf numFmtId="164" fontId="5" fillId="0" borderId="0" xfId="1" applyFont="1">
      <alignment vertical="top"/>
    </xf>
    <xf numFmtId="165" fontId="2" fillId="0" borderId="0" xfId="1" applyNumberFormat="1" applyFont="1" applyBorder="1">
      <alignment vertical="top"/>
    </xf>
    <xf numFmtId="165" fontId="2" fillId="3" borderId="0" xfId="1" applyNumberFormat="1" applyFont="1" applyFill="1">
      <alignment vertical="top"/>
    </xf>
    <xf numFmtId="165" fontId="3" fillId="0" borderId="3" xfId="1" applyNumberFormat="1" applyFont="1" applyBorder="1">
      <alignment vertical="top"/>
    </xf>
    <xf numFmtId="164" fontId="2" fillId="0" borderId="5" xfId="1" applyFont="1" applyBorder="1">
      <alignment vertical="top"/>
    </xf>
    <xf numFmtId="164" fontId="3" fillId="0" borderId="4" xfId="1" applyFont="1" applyBorder="1">
      <alignment vertical="top"/>
    </xf>
    <xf numFmtId="164" fontId="7" fillId="4" borderId="0" xfId="0" applyFont="1" applyFill="1" applyAlignment="1">
      <alignment vertical="center"/>
    </xf>
    <xf numFmtId="164" fontId="6" fillId="4" borderId="0" xfId="1" applyFont="1" applyFill="1" applyBorder="1" applyAlignment="1">
      <alignment vertical="center"/>
    </xf>
    <xf numFmtId="164" fontId="3" fillId="2" borderId="0" xfId="1" applyFont="1" applyFill="1" applyAlignment="1">
      <alignment horizontal="center" vertical="top" wrapText="1"/>
    </xf>
    <xf numFmtId="165" fontId="2" fillId="0" borderId="1" xfId="1" applyNumberFormat="1" applyFont="1" applyBorder="1">
      <alignment vertical="top"/>
    </xf>
    <xf numFmtId="164" fontId="2" fillId="2" borderId="0" xfId="1" applyFont="1" applyFill="1">
      <alignment vertical="top"/>
    </xf>
  </cellXfs>
  <cellStyles count="2">
    <cellStyle name="Normal" xfId="0" builtinId="0"/>
    <cellStyle name="Normal 2" xfId="1" xr:uid="{0D7F66CD-D4B5-4D63-BADE-FF7331064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9BCD-F404-4325-80EB-F76D8D199AC8}">
  <dimension ref="C1:N53"/>
  <sheetViews>
    <sheetView tabSelected="1" workbookViewId="0">
      <selection activeCell="E34" sqref="E34"/>
    </sheetView>
  </sheetViews>
  <sheetFormatPr defaultRowHeight="10.5" x14ac:dyDescent="0.15"/>
  <cols>
    <col min="3" max="3" width="20.1640625" customWidth="1"/>
    <col min="4" max="4" width="17.5" customWidth="1"/>
    <col min="5" max="5" width="102" customWidth="1"/>
    <col min="8" max="8" width="9.33203125" bestFit="1" customWidth="1"/>
    <col min="10" max="13" width="9.33203125" bestFit="1" customWidth="1"/>
    <col min="14" max="14" width="15.1640625" customWidth="1"/>
  </cols>
  <sheetData>
    <row r="1" spans="3:14" ht="30.75" customHeight="1" x14ac:dyDescent="0.15">
      <c r="C1" s="15" t="s">
        <v>62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4" spans="3:14" ht="25.5" x14ac:dyDescent="0.15">
      <c r="C4" s="16" t="s">
        <v>60</v>
      </c>
      <c r="D4" s="4" t="s">
        <v>63</v>
      </c>
      <c r="E4" s="1"/>
      <c r="F4" s="1"/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/>
    </row>
    <row r="5" spans="3:14" ht="12.75" x14ac:dyDescent="0.15">
      <c r="C5" s="1"/>
      <c r="D5" s="2"/>
      <c r="E5" s="3" t="s">
        <v>55</v>
      </c>
      <c r="F5" s="18"/>
      <c r="G5" s="18"/>
      <c r="H5" s="18"/>
      <c r="I5" s="18"/>
      <c r="J5" s="18"/>
      <c r="K5" s="18"/>
      <c r="L5" s="18"/>
      <c r="M5" s="18"/>
      <c r="N5" s="18"/>
    </row>
    <row r="6" spans="3:14" ht="12.75" x14ac:dyDescent="0.15">
      <c r="C6" s="1" t="s">
        <v>7</v>
      </c>
      <c r="D6" s="6" t="s">
        <v>8</v>
      </c>
      <c r="E6" s="1" t="s">
        <v>9</v>
      </c>
      <c r="F6" s="1" t="s">
        <v>10</v>
      </c>
      <c r="G6" s="10"/>
      <c r="H6" s="10"/>
      <c r="I6" s="5">
        <v>61.524999999999999</v>
      </c>
      <c r="J6" s="5">
        <v>62.454999999999998</v>
      </c>
      <c r="K6" s="5">
        <v>63.192</v>
      </c>
      <c r="L6" s="5">
        <v>64.272999999999996</v>
      </c>
      <c r="M6" s="5">
        <v>64.324999999999989</v>
      </c>
      <c r="N6" s="5">
        <f t="shared" ref="N6:N11" si="0">SUM(I6:M6)</f>
        <v>315.77</v>
      </c>
    </row>
    <row r="7" spans="3:14" ht="12.75" x14ac:dyDescent="0.15">
      <c r="C7" s="1" t="s">
        <v>11</v>
      </c>
      <c r="D7" s="6" t="s">
        <v>8</v>
      </c>
      <c r="E7" s="1" t="s">
        <v>12</v>
      </c>
      <c r="F7" s="1" t="s">
        <v>10</v>
      </c>
      <c r="G7" s="10"/>
      <c r="H7" s="10"/>
      <c r="I7" s="5">
        <v>40.135306997037119</v>
      </c>
      <c r="J7" s="5">
        <v>43.828928523049441</v>
      </c>
      <c r="K7" s="5">
        <v>43.793843474488959</v>
      </c>
      <c r="L7" s="5">
        <v>36.588967987803436</v>
      </c>
      <c r="M7" s="5">
        <v>37.220337577518364</v>
      </c>
      <c r="N7" s="5">
        <f t="shared" si="0"/>
        <v>201.56738455989733</v>
      </c>
    </row>
    <row r="8" spans="3:14" ht="12.75" x14ac:dyDescent="0.15">
      <c r="C8" s="1" t="s">
        <v>13</v>
      </c>
      <c r="D8" s="6" t="s">
        <v>8</v>
      </c>
      <c r="E8" s="5" t="s">
        <v>14</v>
      </c>
      <c r="F8" s="5" t="s">
        <v>10</v>
      </c>
      <c r="G8" s="10"/>
      <c r="H8" s="10"/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f t="shared" si="0"/>
        <v>0</v>
      </c>
    </row>
    <row r="9" spans="3:14" ht="12.75" x14ac:dyDescent="0.15">
      <c r="C9" s="1" t="s">
        <v>15</v>
      </c>
      <c r="D9" s="6" t="s">
        <v>8</v>
      </c>
      <c r="E9" s="5" t="s">
        <v>16</v>
      </c>
      <c r="F9" s="5" t="s">
        <v>10</v>
      </c>
      <c r="G9" s="10"/>
      <c r="H9" s="10"/>
      <c r="I9" s="5">
        <v>5.3040000000000003</v>
      </c>
      <c r="J9" s="5">
        <v>3.9620000000000002</v>
      </c>
      <c r="K9" s="5">
        <v>3.9620000000000002</v>
      </c>
      <c r="L9" s="5">
        <v>3.8460000000000001</v>
      </c>
      <c r="M9" s="5">
        <v>4.0179999999999998</v>
      </c>
      <c r="N9" s="5">
        <f t="shared" si="0"/>
        <v>21.091999999999999</v>
      </c>
    </row>
    <row r="10" spans="3:14" ht="12.75" x14ac:dyDescent="0.15">
      <c r="C10" s="1" t="s">
        <v>17</v>
      </c>
      <c r="D10" s="6" t="s">
        <v>8</v>
      </c>
      <c r="E10" s="5" t="s">
        <v>18</v>
      </c>
      <c r="F10" s="5" t="s">
        <v>10</v>
      </c>
      <c r="G10" s="10"/>
      <c r="H10" s="10"/>
      <c r="I10" s="5">
        <v>1.7869999999999999</v>
      </c>
      <c r="J10" s="5">
        <v>1.7869999999999999</v>
      </c>
      <c r="K10" s="5">
        <v>1.7869999999999999</v>
      </c>
      <c r="L10" s="5">
        <v>1.7869999999999999</v>
      </c>
      <c r="M10" s="5">
        <v>1.7869999999999999</v>
      </c>
      <c r="N10" s="5">
        <f t="shared" si="0"/>
        <v>8.9349999999999987</v>
      </c>
    </row>
    <row r="11" spans="3:14" ht="12.75" x14ac:dyDescent="0.15">
      <c r="C11" s="1" t="s">
        <v>19</v>
      </c>
      <c r="D11" s="6" t="s">
        <v>8</v>
      </c>
      <c r="E11" s="5" t="s">
        <v>20</v>
      </c>
      <c r="F11" s="5" t="s">
        <v>10</v>
      </c>
      <c r="G11" s="10"/>
      <c r="H11" s="10"/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7">
        <f t="shared" si="0"/>
        <v>0</v>
      </c>
    </row>
    <row r="12" spans="3:14" ht="12.75" x14ac:dyDescent="0.15"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7">
        <f>SUM(N6:N11)</f>
        <v>547.3643845598973</v>
      </c>
    </row>
    <row r="13" spans="3:14" ht="12.75" x14ac:dyDescent="0.15">
      <c r="C13" s="1"/>
      <c r="D13" s="2"/>
      <c r="E13" s="8" t="s">
        <v>61</v>
      </c>
      <c r="F13" s="1"/>
      <c r="G13" s="1"/>
      <c r="H13" s="1"/>
      <c r="I13" s="1"/>
      <c r="J13" s="1"/>
      <c r="K13" s="1"/>
      <c r="L13" s="1"/>
      <c r="M13" s="1"/>
      <c r="N13" s="1"/>
    </row>
    <row r="14" spans="3:14" ht="12.75" x14ac:dyDescent="0.15">
      <c r="C14" s="1" t="s">
        <v>21</v>
      </c>
      <c r="D14" s="6" t="s">
        <v>8</v>
      </c>
      <c r="E14" s="5" t="s">
        <v>22</v>
      </c>
      <c r="F14" s="5" t="s">
        <v>10</v>
      </c>
      <c r="G14" s="10"/>
      <c r="H14" s="10"/>
      <c r="I14" s="5">
        <v>3.347</v>
      </c>
      <c r="J14" s="5">
        <v>2.536</v>
      </c>
      <c r="K14" s="5">
        <v>2.536</v>
      </c>
      <c r="L14" s="5">
        <v>2.4710000000000001</v>
      </c>
      <c r="M14" s="5">
        <v>2.536</v>
      </c>
      <c r="N14" s="5">
        <f>SUM(I14:M14)</f>
        <v>13.426</v>
      </c>
    </row>
    <row r="15" spans="3:14" ht="12.75" x14ac:dyDescent="0.15">
      <c r="C15" s="1" t="s">
        <v>23</v>
      </c>
      <c r="D15" s="6" t="s">
        <v>8</v>
      </c>
      <c r="E15" s="5" t="s">
        <v>24</v>
      </c>
      <c r="F15" s="5" t="s">
        <v>10</v>
      </c>
      <c r="G15" s="10"/>
      <c r="H15" s="10"/>
      <c r="I15" s="5">
        <v>-0.35</v>
      </c>
      <c r="J15" s="5">
        <v>0.20899999999999999</v>
      </c>
      <c r="K15" s="5">
        <v>0.73599999999999999</v>
      </c>
      <c r="L15" s="5">
        <v>0.94399999999999995</v>
      </c>
      <c r="M15" s="5">
        <v>0.97599999999999998</v>
      </c>
      <c r="N15" s="7">
        <f>SUM(I15:M15)</f>
        <v>2.5149999999999997</v>
      </c>
    </row>
    <row r="16" spans="3:14" ht="12.75" x14ac:dyDescent="0.15"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7">
        <f>N12-N14-N15</f>
        <v>531.42338455989727</v>
      </c>
    </row>
    <row r="17" spans="3:14" ht="12.75" x14ac:dyDescent="0.15"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5"/>
    </row>
    <row r="18" spans="3:14" ht="12.75" x14ac:dyDescent="0.15">
      <c r="C18" s="1"/>
      <c r="D18" s="2"/>
      <c r="E18" s="3" t="s">
        <v>56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3:14" ht="12.75" x14ac:dyDescent="0.15">
      <c r="C19" s="1" t="s">
        <v>25</v>
      </c>
      <c r="D19" s="6" t="s">
        <v>8</v>
      </c>
      <c r="E19" s="1" t="s">
        <v>9</v>
      </c>
      <c r="F19" s="1" t="s">
        <v>10</v>
      </c>
      <c r="G19" s="10"/>
      <c r="H19" s="10"/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f t="shared" ref="N19:N24" si="1">SUM(I19:M19)</f>
        <v>0</v>
      </c>
    </row>
    <row r="20" spans="3:14" ht="12.75" x14ac:dyDescent="0.15">
      <c r="C20" s="1" t="s">
        <v>27</v>
      </c>
      <c r="D20" s="6" t="s">
        <v>8</v>
      </c>
      <c r="E20" s="1" t="s">
        <v>12</v>
      </c>
      <c r="F20" s="1" t="s">
        <v>10</v>
      </c>
      <c r="G20" s="10"/>
      <c r="H20" s="10"/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f t="shared" si="1"/>
        <v>0</v>
      </c>
    </row>
    <row r="21" spans="3:14" ht="12.75" x14ac:dyDescent="0.15">
      <c r="C21" s="1" t="s">
        <v>28</v>
      </c>
      <c r="D21" s="6" t="s">
        <v>8</v>
      </c>
      <c r="E21" s="5" t="s">
        <v>29</v>
      </c>
      <c r="F21" s="5" t="s">
        <v>10</v>
      </c>
      <c r="G21" s="10"/>
      <c r="H21" s="10"/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si="1"/>
        <v>0</v>
      </c>
    </row>
    <row r="22" spans="3:14" ht="12.75" x14ac:dyDescent="0.15">
      <c r="C22" s="1" t="s">
        <v>30</v>
      </c>
      <c r="D22" s="6" t="s">
        <v>8</v>
      </c>
      <c r="E22" s="5" t="s">
        <v>31</v>
      </c>
      <c r="F22" s="5" t="s">
        <v>10</v>
      </c>
      <c r="G22" s="10"/>
      <c r="H22" s="10"/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9">
        <f t="shared" si="1"/>
        <v>0</v>
      </c>
    </row>
    <row r="23" spans="3:14" ht="12.75" x14ac:dyDescent="0.15">
      <c r="C23" s="1" t="s">
        <v>32</v>
      </c>
      <c r="D23" s="6" t="s">
        <v>8</v>
      </c>
      <c r="E23" s="5" t="s">
        <v>33</v>
      </c>
      <c r="F23" s="5" t="s">
        <v>10</v>
      </c>
      <c r="G23" s="10"/>
      <c r="H23" s="10"/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9">
        <f t="shared" si="1"/>
        <v>0</v>
      </c>
    </row>
    <row r="24" spans="3:14" ht="12.75" x14ac:dyDescent="0.15">
      <c r="C24" s="1" t="s">
        <v>34</v>
      </c>
      <c r="D24" s="6" t="s">
        <v>8</v>
      </c>
      <c r="E24" s="5" t="s">
        <v>20</v>
      </c>
      <c r="F24" s="5" t="s">
        <v>10</v>
      </c>
      <c r="G24" s="10"/>
      <c r="H24" s="10"/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7">
        <f t="shared" si="1"/>
        <v>0</v>
      </c>
    </row>
    <row r="25" spans="3:14" ht="12.75" x14ac:dyDescent="0.15"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7">
        <f>SUM(N19:N24)</f>
        <v>0</v>
      </c>
    </row>
    <row r="26" spans="3:14" ht="12.75" x14ac:dyDescent="0.15">
      <c r="C26" s="1"/>
      <c r="D26" s="2"/>
      <c r="E26" s="8" t="s">
        <v>61</v>
      </c>
      <c r="F26" s="1"/>
      <c r="G26" s="1"/>
      <c r="H26" s="1"/>
      <c r="I26" s="1"/>
      <c r="J26" s="1"/>
      <c r="K26" s="1"/>
      <c r="L26" s="1"/>
      <c r="M26" s="1"/>
      <c r="N26" s="1"/>
    </row>
    <row r="27" spans="3:14" ht="12.75" x14ac:dyDescent="0.15">
      <c r="C27" s="1" t="s">
        <v>35</v>
      </c>
      <c r="D27" s="6" t="s">
        <v>8</v>
      </c>
      <c r="E27" s="5" t="s">
        <v>22</v>
      </c>
      <c r="F27" s="5" t="s">
        <v>10</v>
      </c>
      <c r="G27" s="10"/>
      <c r="H27" s="10"/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f>SUM(I27:M27)</f>
        <v>0</v>
      </c>
    </row>
    <row r="28" spans="3:14" ht="12.75" x14ac:dyDescent="0.15">
      <c r="C28" s="1" t="s">
        <v>36</v>
      </c>
      <c r="D28" s="6" t="s">
        <v>8</v>
      </c>
      <c r="E28" s="5" t="s">
        <v>24</v>
      </c>
      <c r="F28" s="5" t="s">
        <v>10</v>
      </c>
      <c r="G28" s="10"/>
      <c r="H28" s="10"/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7">
        <f>SUM(I28:M28)</f>
        <v>0</v>
      </c>
    </row>
    <row r="29" spans="3:14" ht="12.75" x14ac:dyDescent="0.15"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7">
        <f>N25-N27-N28</f>
        <v>0</v>
      </c>
    </row>
    <row r="30" spans="3:14" ht="12.75" x14ac:dyDescent="0.15"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5"/>
    </row>
    <row r="31" spans="3:14" ht="12.75" x14ac:dyDescent="0.15">
      <c r="C31" s="1"/>
      <c r="D31" s="2"/>
      <c r="E31" s="3" t="s">
        <v>57</v>
      </c>
      <c r="F31" s="18"/>
      <c r="G31" s="18"/>
      <c r="H31" s="18"/>
      <c r="I31" s="18"/>
      <c r="J31" s="18"/>
      <c r="K31" s="18"/>
      <c r="L31" s="18"/>
      <c r="M31" s="18"/>
      <c r="N31" s="18"/>
    </row>
    <row r="32" spans="3:14" ht="12.75" x14ac:dyDescent="0.15">
      <c r="C32" s="1" t="s">
        <v>37</v>
      </c>
      <c r="D32" s="2"/>
      <c r="E32" s="1" t="s">
        <v>38</v>
      </c>
      <c r="F32" s="1" t="s">
        <v>10</v>
      </c>
      <c r="G32" s="10"/>
      <c r="H32" s="10"/>
      <c r="I32" s="5">
        <v>12.564240455281066</v>
      </c>
      <c r="J32" s="5">
        <v>12.539073239577281</v>
      </c>
      <c r="K32" s="5">
        <v>12.641879550859015</v>
      </c>
      <c r="L32" s="5">
        <v>12.79875679033117</v>
      </c>
      <c r="M32" s="5">
        <v>13.045668418718652</v>
      </c>
      <c r="N32" s="5">
        <f>SUM(I32:M32)</f>
        <v>63.589618454767177</v>
      </c>
    </row>
    <row r="33" spans="3:14" ht="12.75" x14ac:dyDescent="0.15"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5"/>
    </row>
    <row r="34" spans="3:14" ht="12.75" x14ac:dyDescent="0.15">
      <c r="C34" s="1"/>
      <c r="D34" s="2"/>
      <c r="E34" s="3" t="s">
        <v>58</v>
      </c>
      <c r="F34" s="18"/>
      <c r="G34" s="18"/>
      <c r="H34" s="18"/>
      <c r="I34" s="18"/>
      <c r="J34" s="18"/>
      <c r="K34" s="18"/>
      <c r="L34" s="18"/>
      <c r="M34" s="18"/>
      <c r="N34" s="18"/>
    </row>
    <row r="35" spans="3:14" ht="12.75" x14ac:dyDescent="0.15">
      <c r="C35" s="1" t="s">
        <v>39</v>
      </c>
      <c r="D35" s="6" t="s">
        <v>8</v>
      </c>
      <c r="E35" s="1" t="s">
        <v>40</v>
      </c>
      <c r="F35" s="1" t="s">
        <v>10</v>
      </c>
      <c r="G35" s="10"/>
      <c r="H35" s="10"/>
      <c r="I35" s="5">
        <v>0.89999999999999991</v>
      </c>
      <c r="J35" s="5">
        <v>1.006</v>
      </c>
      <c r="K35" s="5">
        <v>1.222</v>
      </c>
      <c r="L35" s="5">
        <v>1.4279999999999999</v>
      </c>
      <c r="M35" s="5">
        <v>1.4279999999999999</v>
      </c>
      <c r="N35" s="5">
        <f>SUM(G35:M35)</f>
        <v>5.984</v>
      </c>
    </row>
    <row r="36" spans="3:14" ht="12.75" x14ac:dyDescent="0.15">
      <c r="C36" s="1" t="s">
        <v>41</v>
      </c>
      <c r="D36" s="6" t="s">
        <v>8</v>
      </c>
      <c r="E36" s="1" t="s">
        <v>42</v>
      </c>
      <c r="F36" s="1" t="s">
        <v>10</v>
      </c>
      <c r="G36" s="10"/>
      <c r="H36" s="10"/>
      <c r="I36" s="5">
        <v>28.53</v>
      </c>
      <c r="J36" s="5">
        <v>35.85</v>
      </c>
      <c r="K36" s="5">
        <v>43.125</v>
      </c>
      <c r="L36" s="5">
        <v>40.055</v>
      </c>
      <c r="M36" s="5">
        <v>39.762</v>
      </c>
      <c r="N36" s="5">
        <f t="shared" ref="N36:N38" si="2">SUM(G36:M36)</f>
        <v>187.322</v>
      </c>
    </row>
    <row r="37" spans="3:14" ht="12.75" x14ac:dyDescent="0.15">
      <c r="C37" s="1" t="s">
        <v>43</v>
      </c>
      <c r="D37" s="6" t="s">
        <v>44</v>
      </c>
      <c r="E37" s="5" t="s">
        <v>45</v>
      </c>
      <c r="F37" s="5" t="s">
        <v>10</v>
      </c>
      <c r="G37" s="5">
        <v>0</v>
      </c>
      <c r="H37" s="5">
        <v>0</v>
      </c>
      <c r="I37" s="10" t="s">
        <v>46</v>
      </c>
      <c r="J37" s="10" t="s">
        <v>46</v>
      </c>
      <c r="K37" s="10" t="s">
        <v>46</v>
      </c>
      <c r="L37" s="10" t="s">
        <v>46</v>
      </c>
      <c r="M37" s="10" t="s">
        <v>46</v>
      </c>
      <c r="N37" s="5">
        <f t="shared" si="2"/>
        <v>0</v>
      </c>
    </row>
    <row r="38" spans="3:14" ht="12.75" x14ac:dyDescent="0.15">
      <c r="C38" s="1" t="s">
        <v>47</v>
      </c>
      <c r="D38" s="6" t="s">
        <v>44</v>
      </c>
      <c r="E38" s="5" t="s">
        <v>48</v>
      </c>
      <c r="F38" s="5" t="s">
        <v>10</v>
      </c>
      <c r="G38" s="5">
        <v>1.5070000000000001</v>
      </c>
      <c r="H38" s="5">
        <v>1.5070000000000001</v>
      </c>
      <c r="I38" s="10"/>
      <c r="J38" s="10"/>
      <c r="K38" s="10"/>
      <c r="L38" s="10"/>
      <c r="M38" s="10"/>
      <c r="N38" s="7">
        <f t="shared" si="2"/>
        <v>3.0140000000000002</v>
      </c>
    </row>
    <row r="39" spans="3:14" ht="12.75" x14ac:dyDescent="0.15"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5">
        <f>SUM(N35:N38)</f>
        <v>196.32000000000002</v>
      </c>
    </row>
    <row r="40" spans="3:14" ht="12.75" x14ac:dyDescent="0.15"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5"/>
    </row>
    <row r="41" spans="3:14" ht="12.75" x14ac:dyDescent="0.15">
      <c r="C41" s="1"/>
      <c r="D41" s="2"/>
      <c r="E41" s="3" t="s">
        <v>59</v>
      </c>
      <c r="F41" s="18"/>
      <c r="G41" s="18"/>
      <c r="H41" s="18"/>
      <c r="I41" s="18"/>
      <c r="J41" s="18"/>
      <c r="K41" s="18"/>
      <c r="L41" s="18"/>
      <c r="M41" s="18"/>
      <c r="N41" s="18"/>
    </row>
    <row r="42" spans="3:14" ht="12.75" x14ac:dyDescent="0.15">
      <c r="C42" s="1" t="s">
        <v>49</v>
      </c>
      <c r="D42" s="6" t="s">
        <v>8</v>
      </c>
      <c r="E42" s="1" t="s">
        <v>40</v>
      </c>
      <c r="F42" s="1" t="s">
        <v>10</v>
      </c>
      <c r="G42" s="10"/>
      <c r="H42" s="10"/>
      <c r="I42" s="5"/>
      <c r="J42" s="5"/>
      <c r="K42" s="5"/>
      <c r="L42" s="5" t="s">
        <v>26</v>
      </c>
      <c r="M42" s="5"/>
      <c r="N42" s="5">
        <f>SUM(G42:M42)</f>
        <v>0</v>
      </c>
    </row>
    <row r="43" spans="3:14" ht="12.75" x14ac:dyDescent="0.15">
      <c r="C43" s="1" t="s">
        <v>50</v>
      </c>
      <c r="D43" s="6" t="s">
        <v>8</v>
      </c>
      <c r="E43" s="1" t="s">
        <v>42</v>
      </c>
      <c r="F43" s="1" t="s">
        <v>10</v>
      </c>
      <c r="G43" s="10"/>
      <c r="H43" s="10"/>
      <c r="I43" s="5"/>
      <c r="J43" s="5"/>
      <c r="K43" s="5"/>
      <c r="L43" s="5"/>
      <c r="M43" s="5"/>
      <c r="N43" s="5">
        <f t="shared" ref="N43:N45" si="3">SUM(G43:M43)</f>
        <v>0</v>
      </c>
    </row>
    <row r="44" spans="3:14" ht="12.75" x14ac:dyDescent="0.15">
      <c r="C44" s="1" t="s">
        <v>51</v>
      </c>
      <c r="D44" s="6" t="s">
        <v>44</v>
      </c>
      <c r="E44" s="5" t="s">
        <v>52</v>
      </c>
      <c r="F44" s="5" t="s">
        <v>10</v>
      </c>
      <c r="G44" s="5"/>
      <c r="H44" s="5" t="s">
        <v>26</v>
      </c>
      <c r="I44" s="10" t="s">
        <v>46</v>
      </c>
      <c r="J44" s="10" t="s">
        <v>46</v>
      </c>
      <c r="K44" s="10" t="s">
        <v>46</v>
      </c>
      <c r="L44" s="10" t="s">
        <v>46</v>
      </c>
      <c r="M44" s="10" t="s">
        <v>46</v>
      </c>
      <c r="N44" s="5">
        <f t="shared" si="3"/>
        <v>0</v>
      </c>
    </row>
    <row r="45" spans="3:14" ht="12.75" x14ac:dyDescent="0.15">
      <c r="C45" s="1" t="s">
        <v>53</v>
      </c>
      <c r="D45" s="6" t="s">
        <v>44</v>
      </c>
      <c r="E45" s="5" t="s">
        <v>54</v>
      </c>
      <c r="F45" s="5" t="s">
        <v>10</v>
      </c>
      <c r="G45" s="5"/>
      <c r="H45" s="5"/>
      <c r="I45" s="10"/>
      <c r="J45" s="10"/>
      <c r="K45" s="10"/>
      <c r="L45" s="10"/>
      <c r="M45" s="10"/>
      <c r="N45" s="7">
        <f t="shared" si="3"/>
        <v>0</v>
      </c>
    </row>
    <row r="46" spans="3:14" ht="12.75" x14ac:dyDescent="0.15"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5">
        <f>SUM(N42:N45)</f>
        <v>0</v>
      </c>
    </row>
    <row r="47" spans="3:14" ht="13.5" thickBot="1" x14ac:dyDescent="0.2"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3:14" ht="13.5" thickBot="1" x14ac:dyDescent="0.2">
      <c r="C48" s="1"/>
      <c r="D48" s="2"/>
      <c r="E48" s="1"/>
      <c r="F48" s="1"/>
      <c r="G48" s="13" t="s">
        <v>62</v>
      </c>
      <c r="H48" s="12"/>
      <c r="I48" s="12"/>
      <c r="J48" s="12"/>
      <c r="K48" s="12"/>
      <c r="L48" s="12"/>
      <c r="M48" s="12"/>
      <c r="N48" s="11">
        <f>SUM(N16,N29,N32,N39,N46)</f>
        <v>791.33300301466454</v>
      </c>
    </row>
    <row r="52" spans="7:14" x14ac:dyDescent="0.15">
      <c r="G52" t="s">
        <v>26</v>
      </c>
    </row>
    <row r="53" spans="7:14" ht="12.75" x14ac:dyDescent="0.15">
      <c r="J53" s="1"/>
      <c r="K53" s="1"/>
      <c r="L53" s="1"/>
      <c r="M53" s="1"/>
      <c r="N5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6bccfe-9511-4905-847e-1faf32be5bb6" xsi:nil="true"/>
    <lcf76f155ced4ddcb4097134ff3c332f xmlns="3c0c5d45-c50a-4fcf-bef2-99bd0e8843f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60D2B40AD624EAF8C6F9BEE04A4DA" ma:contentTypeVersion="12" ma:contentTypeDescription="Create a new document." ma:contentTypeScope="" ma:versionID="778f1502c05996a1e102602b80e3fda9">
  <xsd:schema xmlns:xsd="http://www.w3.org/2001/XMLSchema" xmlns:xs="http://www.w3.org/2001/XMLSchema" xmlns:p="http://schemas.microsoft.com/office/2006/metadata/properties" xmlns:ns2="3c0c5d45-c50a-4fcf-bef2-99bd0e8843f7" xmlns:ns3="c06bccfe-9511-4905-847e-1faf32be5bb6" targetNamespace="http://schemas.microsoft.com/office/2006/metadata/properties" ma:root="true" ma:fieldsID="52034fe665fb1a90c22b7d3280437792" ns2:_="" ns3:_="">
    <xsd:import namespace="3c0c5d45-c50a-4fcf-bef2-99bd0e8843f7"/>
    <xsd:import namespace="c06bccfe-9511-4905-847e-1faf32be5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c5d45-c50a-4fcf-bef2-99bd0e884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bccfe-9511-4905-847e-1faf32be5bb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83d661-68c6-4a8e-a7c4-e977efbba50c}" ma:internalName="TaxCatchAll" ma:showField="CatchAllData" ma:web="c06bccfe-9511-4905-847e-1faf32be5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E3C450-A4D5-4505-9F6D-00B6C1430321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3c0c5d45-c50a-4fcf-bef2-99bd0e8843f7"/>
    <ds:schemaRef ds:uri="http://www.w3.org/XML/1998/namespace"/>
    <ds:schemaRef ds:uri="http://purl.org/dc/elements/1.1/"/>
    <ds:schemaRef ds:uri="http://schemas.openxmlformats.org/package/2006/metadata/core-properties"/>
    <ds:schemaRef ds:uri="c06bccfe-9511-4905-847e-1faf32be5bb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85C010-C475-4CA5-9AA6-D83F08041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c5d45-c50a-4fcf-bef2-99bd0e8843f7"/>
    <ds:schemaRef ds:uri="c06bccfe-9511-4905-847e-1faf32be5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7A682D-9DFB-4D2D-98F1-B5EA3B0181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PR24 busines plan - total costs</vt:lpstr>
    </vt:vector>
  </TitlesOfParts>
  <Company>Ofwat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Lee</dc:creator>
  <cp:lastModifiedBy>Kirkwood, Jessica</cp:lastModifiedBy>
  <dcterms:created xsi:type="dcterms:W3CDTF">2024-03-06T15:51:44Z</dcterms:created>
  <dcterms:modified xsi:type="dcterms:W3CDTF">2024-03-28T12:40:17Z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0x010100D4C60D2B40AD624EAF8C6F9BEE04A4DA</vt:lpwstr>
  </property>
  <property fmtid="{D5CDD505-2E9C-101B-9397-08002B2CF9AE}" pid="3" name="MediaServiceImageTags">
    <vt:lpwstr/>
  </property>
</Properties>
</file>